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7400" windowHeight="6090" activeTab="0"/>
  </bookViews>
  <sheets>
    <sheet name="Deutsch" sheetId="1" r:id="rId1"/>
    <sheet name="Englisch" sheetId="2" r:id="rId2"/>
  </sheets>
  <definedNames>
    <definedName name="_xlnm.Print_Area" localSheetId="0">'Deutsch'!$B$6:$E$21</definedName>
  </definedNames>
  <calcPr fullCalcOnLoad="1"/>
</workbook>
</file>

<file path=xl/sharedStrings.xml><?xml version="1.0" encoding="utf-8"?>
<sst xmlns="http://schemas.openxmlformats.org/spreadsheetml/2006/main" count="30" uniqueCount="22">
  <si>
    <t>Aktienanzahl:</t>
  </si>
  <si>
    <t>in %</t>
  </si>
  <si>
    <t>Stückzahl</t>
  </si>
  <si>
    <t>Total Number of Shares</t>
  </si>
  <si>
    <t>Freefloat as per definition of Dt. Boerse AG:</t>
  </si>
  <si>
    <t>Freefloat nach Definition der Deutsche Börse AG:</t>
  </si>
  <si>
    <t>V. Choulidis</t>
  </si>
  <si>
    <t>Dipl.-Kfm. M. Brucherseifer</t>
  </si>
  <si>
    <t xml:space="preserve">Vorstand:   </t>
  </si>
  <si>
    <t xml:space="preserve">Aufsichtsrat:   </t>
  </si>
  <si>
    <t>shs.</t>
  </si>
  <si>
    <t xml:space="preserve">Supervisory Board:   </t>
  </si>
  <si>
    <t xml:space="preserve">Management Board:   </t>
  </si>
  <si>
    <t>Allianz Global Investors Europe GmbH</t>
  </si>
  <si>
    <t>United Internet Ventures AG</t>
  </si>
  <si>
    <t>Alken Luxemburg</t>
  </si>
  <si>
    <t xml:space="preserve">Weitere:    </t>
  </si>
  <si>
    <t xml:space="preserve">Other:     </t>
  </si>
  <si>
    <t>MV Beteiligungs GmbH</t>
  </si>
  <si>
    <t xml:space="preserve">Artemis Investment Management LLP </t>
  </si>
  <si>
    <t>as of 24 February 2017</t>
  </si>
  <si>
    <t>Stand 24. Februar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</si>
</sst>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  <numFmt numFmtId="166" formatCode="0.0000"/>
    <numFmt numFmtId="167" formatCode="0.00000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10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0" fontId="0" fillId="33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10" fontId="0" fillId="33" borderId="17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33" borderId="1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10" fontId="0" fillId="33" borderId="2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1" fillId="33" borderId="2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7"/>
  <sheetViews>
    <sheetView tabSelected="1" zoomScalePageLayoutView="0" workbookViewId="0" topLeftCell="A4">
      <selection activeCell="B35" sqref="B35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bestFit="1" customWidth="1"/>
    <col min="4" max="4" width="14.8515625" style="2" customWidth="1"/>
    <col min="5" max="5" width="11.57421875" style="2" customWidth="1"/>
    <col min="6" max="7" width="11.421875" style="2" customWidth="1"/>
    <col min="8" max="8" width="15.28125" style="3" bestFit="1" customWidth="1"/>
    <col min="9" max="16384" width="11.421875" style="2" customWidth="1"/>
  </cols>
  <sheetData>
    <row r="1" ht="12.75" hidden="1"/>
    <row r="2" ht="12.75" hidden="1"/>
    <row r="3" ht="12.75" hidden="1"/>
    <row r="5" ht="13.5" thickBot="1"/>
    <row r="6" spans="2:5" ht="12.75">
      <c r="B6" s="28" t="s">
        <v>21</v>
      </c>
      <c r="C6" s="22"/>
      <c r="D6" s="5" t="s">
        <v>2</v>
      </c>
      <c r="E6" s="6" t="s">
        <v>1</v>
      </c>
    </row>
    <row r="7" spans="2:5" ht="12.75">
      <c r="B7" s="7" t="s">
        <v>0</v>
      </c>
      <c r="C7" s="21"/>
      <c r="D7" s="15">
        <v>54845648</v>
      </c>
      <c r="E7" s="16">
        <v>100</v>
      </c>
    </row>
    <row r="8" spans="2:5" ht="12.75">
      <c r="B8" s="7"/>
      <c r="C8" s="15"/>
      <c r="D8" s="15"/>
      <c r="E8" s="16"/>
    </row>
    <row r="9" spans="2:5" ht="12.75">
      <c r="B9" s="9" t="s">
        <v>9</v>
      </c>
      <c r="C9" s="10" t="s">
        <v>7</v>
      </c>
      <c r="D9" s="18">
        <v>1019775</v>
      </c>
      <c r="E9" s="19">
        <f>(D9/D7)</f>
        <v>0.018593544559816304</v>
      </c>
    </row>
    <row r="10" spans="2:5" ht="12.75">
      <c r="B10" s="7"/>
      <c r="C10" s="8"/>
      <c r="D10" s="15">
        <f>SUM(D9:D9)</f>
        <v>1019775</v>
      </c>
      <c r="E10" s="17">
        <f>D10/D7</f>
        <v>0.018593544559816304</v>
      </c>
    </row>
    <row r="11" spans="2:7" ht="12.75">
      <c r="B11" s="7"/>
      <c r="C11" s="8"/>
      <c r="D11" s="8"/>
      <c r="E11" s="17"/>
      <c r="G11" s="3"/>
    </row>
    <row r="12" spans="2:7" ht="12.75">
      <c r="B12" s="9" t="s">
        <v>8</v>
      </c>
      <c r="C12" s="8" t="s">
        <v>6</v>
      </c>
      <c r="D12" s="15">
        <v>400000</v>
      </c>
      <c r="E12" s="17">
        <f>D12/D7</f>
        <v>0.007293194894880265</v>
      </c>
      <c r="G12" s="14"/>
    </row>
    <row r="13" spans="2:7" ht="13.5" thickBot="1">
      <c r="B13" s="9"/>
      <c r="C13" s="23" t="s">
        <v>18</v>
      </c>
      <c r="D13" s="24">
        <v>15000</v>
      </c>
      <c r="E13" s="25">
        <f>D13/D7</f>
        <v>0.00027349480855800993</v>
      </c>
      <c r="G13" s="3"/>
    </row>
    <row r="14" spans="2:5" ht="13.5" thickTop="1">
      <c r="B14" s="7"/>
      <c r="C14" s="8"/>
      <c r="D14" s="15">
        <f>SUM(D12:D13)</f>
        <v>415000</v>
      </c>
      <c r="E14" s="17">
        <f>D14/D7</f>
        <v>0.007566689703438274</v>
      </c>
    </row>
    <row r="15" spans="2:7" ht="12.75">
      <c r="B15" s="7"/>
      <c r="C15" s="8"/>
      <c r="D15" s="15"/>
      <c r="E15" s="17"/>
      <c r="G15" s="3"/>
    </row>
    <row r="16" spans="2:7" ht="12.75">
      <c r="B16" s="9" t="s">
        <v>16</v>
      </c>
      <c r="C16" s="8" t="s">
        <v>14</v>
      </c>
      <c r="D16" s="15">
        <v>11012730</v>
      </c>
      <c r="E16" s="17">
        <f>D16/D7</f>
        <v>0.20079496553673684</v>
      </c>
      <c r="G16" s="14"/>
    </row>
    <row r="17" spans="2:7" ht="12.75">
      <c r="B17" s="13"/>
      <c r="C17" s="8" t="s">
        <v>13</v>
      </c>
      <c r="D17" s="15">
        <v>3516787</v>
      </c>
      <c r="E17" s="17">
        <f>D17/D7</f>
        <v>0.06412153248695321</v>
      </c>
      <c r="G17" s="14"/>
    </row>
    <row r="18" spans="2:7" ht="12.75">
      <c r="B18" s="13"/>
      <c r="C18" s="8" t="s">
        <v>15</v>
      </c>
      <c r="D18" s="15">
        <v>2620095</v>
      </c>
      <c r="E18" s="17">
        <f>D18/D7</f>
        <v>0.04777215869525327</v>
      </c>
      <c r="G18" s="14"/>
    </row>
    <row r="19" spans="2:5" ht="13.5" thickBot="1">
      <c r="B19" s="13"/>
      <c r="C19" s="23" t="s">
        <v>19</v>
      </c>
      <c r="D19" s="24">
        <v>1671581</v>
      </c>
      <c r="E19" s="25">
        <f>D19/D7</f>
        <v>0.03047791503894712</v>
      </c>
    </row>
    <row r="20" spans="2:5" ht="13.5" thickTop="1">
      <c r="B20" s="7"/>
      <c r="C20" s="8"/>
      <c r="D20" s="15">
        <f>SUM(D16:D19)</f>
        <v>18821193</v>
      </c>
      <c r="E20" s="17">
        <f>D20/D7</f>
        <v>0.34316657175789045</v>
      </c>
    </row>
    <row r="21" spans="2:5" ht="12.75">
      <c r="B21" s="7"/>
      <c r="C21" s="8"/>
      <c r="D21" s="15"/>
      <c r="E21" s="16"/>
    </row>
    <row r="22" spans="2:5" ht="13.5" thickBot="1">
      <c r="B22" s="1" t="s">
        <v>5</v>
      </c>
      <c r="C22" s="11"/>
      <c r="D22" s="20"/>
      <c r="E22" s="26">
        <v>0.7992</v>
      </c>
    </row>
    <row r="25" ht="12.75">
      <c r="D25" s="3"/>
    </row>
    <row r="26" ht="12.75">
      <c r="D26" s="3"/>
    </row>
    <row r="27" ht="12.75">
      <c r="D27" s="1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2"/>
  <sheetViews>
    <sheetView zoomScalePageLayoutView="0" workbookViewId="0" topLeftCell="A4">
      <selection activeCell="B36" sqref="B36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customWidth="1"/>
    <col min="4" max="4" width="14.8515625" style="2" customWidth="1"/>
    <col min="5" max="16384" width="11.421875" style="2" customWidth="1"/>
  </cols>
  <sheetData>
    <row r="5" ht="13.5" thickBot="1"/>
    <row r="6" spans="2:6" ht="12.75">
      <c r="B6" s="28" t="s">
        <v>20</v>
      </c>
      <c r="C6" s="4"/>
      <c r="D6" s="5" t="s">
        <v>10</v>
      </c>
      <c r="E6" s="6" t="s">
        <v>1</v>
      </c>
      <c r="F6" s="8"/>
    </row>
    <row r="7" spans="2:6" ht="12.75">
      <c r="B7" s="7" t="s">
        <v>3</v>
      </c>
      <c r="C7" s="8"/>
      <c r="D7" s="15">
        <v>54845648</v>
      </c>
      <c r="E7" s="16">
        <v>100</v>
      </c>
      <c r="F7" s="8"/>
    </row>
    <row r="8" spans="2:6" ht="12.75">
      <c r="B8" s="7"/>
      <c r="C8" s="8"/>
      <c r="D8" s="15"/>
      <c r="E8" s="16"/>
      <c r="F8" s="8"/>
    </row>
    <row r="9" spans="2:6" ht="12.75">
      <c r="B9" s="9" t="s">
        <v>11</v>
      </c>
      <c r="C9" s="10" t="s">
        <v>7</v>
      </c>
      <c r="D9" s="18">
        <v>1019775</v>
      </c>
      <c r="E9" s="19">
        <f>(D9/D7)</f>
        <v>0.018593544559816304</v>
      </c>
      <c r="F9" s="8"/>
    </row>
    <row r="10" spans="2:6" ht="12.75">
      <c r="B10" s="7"/>
      <c r="C10" s="8"/>
      <c r="D10" s="15">
        <f>SUM(D9:D9)</f>
        <v>1019775</v>
      </c>
      <c r="E10" s="17">
        <f>D10/D7</f>
        <v>0.018593544559816304</v>
      </c>
      <c r="F10" s="12"/>
    </row>
    <row r="11" spans="2:6" ht="12.75">
      <c r="B11" s="7"/>
      <c r="C11" s="8"/>
      <c r="D11" s="8"/>
      <c r="E11" s="17"/>
      <c r="F11" s="12"/>
    </row>
    <row r="12" spans="2:5" ht="12.75">
      <c r="B12" s="9" t="s">
        <v>12</v>
      </c>
      <c r="C12" s="8" t="s">
        <v>6</v>
      </c>
      <c r="D12" s="15">
        <v>400000</v>
      </c>
      <c r="E12" s="17">
        <f>D12/D7</f>
        <v>0.007293194894880265</v>
      </c>
    </row>
    <row r="13" spans="2:5" ht="13.5" thickBot="1">
      <c r="B13" s="9"/>
      <c r="C13" s="23" t="s">
        <v>18</v>
      </c>
      <c r="D13" s="24">
        <v>15000</v>
      </c>
      <c r="E13" s="25">
        <f>D13/D7</f>
        <v>0.00027349480855800993</v>
      </c>
    </row>
    <row r="14" spans="2:6" ht="13.5" thickTop="1">
      <c r="B14" s="7"/>
      <c r="C14" s="8"/>
      <c r="D14" s="15">
        <f>SUM(D12:D13)</f>
        <v>415000</v>
      </c>
      <c r="E14" s="17">
        <f>D14/D7</f>
        <v>0.007566689703438274</v>
      </c>
      <c r="F14" s="12"/>
    </row>
    <row r="15" spans="2:6" ht="12.75">
      <c r="B15" s="7"/>
      <c r="C15" s="8"/>
      <c r="D15" s="15"/>
      <c r="E15" s="17"/>
      <c r="F15" s="12"/>
    </row>
    <row r="16" spans="2:6" ht="12.75">
      <c r="B16" s="9" t="s">
        <v>17</v>
      </c>
      <c r="C16" s="8" t="s">
        <v>14</v>
      </c>
      <c r="D16" s="15">
        <v>11012730</v>
      </c>
      <c r="E16" s="17">
        <f>D16/D7</f>
        <v>0.20079496553673684</v>
      </c>
      <c r="F16" s="12"/>
    </row>
    <row r="17" spans="2:5" ht="12.75">
      <c r="B17" s="13"/>
      <c r="C17" s="8" t="s">
        <v>13</v>
      </c>
      <c r="D17" s="15">
        <v>3516787</v>
      </c>
      <c r="E17" s="17">
        <f>D17/D7</f>
        <v>0.06412153248695321</v>
      </c>
    </row>
    <row r="18" spans="2:5" ht="12.75">
      <c r="B18" s="13"/>
      <c r="C18" s="8" t="s">
        <v>15</v>
      </c>
      <c r="D18" s="15">
        <v>2620095</v>
      </c>
      <c r="E18" s="17">
        <f>D18/D7</f>
        <v>0.04777215869525327</v>
      </c>
    </row>
    <row r="19" spans="2:6" ht="13.5" thickBot="1">
      <c r="B19" s="7"/>
      <c r="C19" s="23" t="s">
        <v>19</v>
      </c>
      <c r="D19" s="24">
        <v>1671581</v>
      </c>
      <c r="E19" s="25">
        <f>D19/D7</f>
        <v>0.03047791503894712</v>
      </c>
      <c r="F19" s="8"/>
    </row>
    <row r="20" spans="2:6" ht="13.5" thickTop="1">
      <c r="B20" s="7"/>
      <c r="C20" s="8"/>
      <c r="D20" s="15">
        <f>SUM(D16:D19)</f>
        <v>18821193</v>
      </c>
      <c r="E20" s="17">
        <f>D20/D7</f>
        <v>0.34316657175789045</v>
      </c>
      <c r="F20" s="8"/>
    </row>
    <row r="21" spans="2:6" ht="12.75">
      <c r="B21" s="7"/>
      <c r="C21" s="8"/>
      <c r="D21" s="15"/>
      <c r="E21" s="17"/>
      <c r="F21" s="8"/>
    </row>
    <row r="22" spans="2:6" ht="13.5" thickBot="1">
      <c r="B22" s="1" t="s">
        <v>4</v>
      </c>
      <c r="C22" s="27"/>
      <c r="D22" s="20"/>
      <c r="E22" s="26">
        <v>0.7992</v>
      </c>
      <c r="F2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Drillisch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o.keil</dc:creator>
  <cp:keywords/>
  <dc:description/>
  <cp:lastModifiedBy>Gemereth, Michaela</cp:lastModifiedBy>
  <cp:lastPrinted>2012-11-12T11:33:20Z</cp:lastPrinted>
  <dcterms:created xsi:type="dcterms:W3CDTF">2007-08-22T06:08:33Z</dcterms:created>
  <dcterms:modified xsi:type="dcterms:W3CDTF">2017-02-27T16:06:27Z</dcterms:modified>
  <cp:category/>
  <cp:version/>
  <cp:contentType/>
  <cp:contentStatus/>
</cp:coreProperties>
</file>